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 activeTab="1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N5" i="1" l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4" i="1"/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4" i="1"/>
</calcChain>
</file>

<file path=xl/sharedStrings.xml><?xml version="1.0" encoding="utf-8"?>
<sst xmlns="http://schemas.openxmlformats.org/spreadsheetml/2006/main" count="56" uniqueCount="44">
  <si>
    <t>должность</t>
  </si>
  <si>
    <t>оклад</t>
  </si>
  <si>
    <t>учитель</t>
  </si>
  <si>
    <t xml:space="preserve">ОБЗР </t>
  </si>
  <si>
    <t>педагог-психолог</t>
  </si>
  <si>
    <t xml:space="preserve">социальный педагог </t>
  </si>
  <si>
    <t>педагог-библиотекарь</t>
  </si>
  <si>
    <t>педагог организатор</t>
  </si>
  <si>
    <t>советник</t>
  </si>
  <si>
    <t>учитель дефектолог</t>
  </si>
  <si>
    <t>методист</t>
  </si>
  <si>
    <t xml:space="preserve">старший воспитатель </t>
  </si>
  <si>
    <t>воспитатель</t>
  </si>
  <si>
    <t>учитель логопед</t>
  </si>
  <si>
    <t>инструктор ФК</t>
  </si>
  <si>
    <t>руководитель ФВ</t>
  </si>
  <si>
    <t>педагог ДО</t>
  </si>
  <si>
    <t>тренер препод.</t>
  </si>
  <si>
    <t>ВК + сельские (0,424+0,25)</t>
  </si>
  <si>
    <t>ПК + сельские (0,27+0,25)</t>
  </si>
  <si>
    <t>Стаж=&gt;20 л+сельские (0,193+0,25)</t>
  </si>
  <si>
    <t>Стаж=&gt;10 л+сельские (0,154+0,25)</t>
  </si>
  <si>
    <t>Стаж=&gt;5 л+сельские (0,077+0,25)</t>
  </si>
  <si>
    <t>без стажа+сельские (0,25)</t>
  </si>
  <si>
    <t>коэф.</t>
  </si>
  <si>
    <t>сумма</t>
  </si>
  <si>
    <t>оклады на ставку с учетом сельских и категории</t>
  </si>
  <si>
    <t>Стаж=&gt;2 л+сельские (0,039+0,25)</t>
  </si>
  <si>
    <t>Финансово-хозяйственная деятельность</t>
  </si>
  <si>
    <t xml:space="preserve">Утвержденный план финансово-хозяйственной деятельности образовательной деятельности образовательной организации или бюджетной сметы образовательной организации </t>
  </si>
  <si>
    <t xml:space="preserve">Объем образовательной деятельности </t>
  </si>
  <si>
    <t>Наименование</t>
  </si>
  <si>
    <t>За счет бюджетных ассигнований федерального бюджета (тыс.руб.)</t>
  </si>
  <si>
    <t>За счет бюджетов субъектов Российской Федерации (тыс.руб.)</t>
  </si>
  <si>
    <t>За счет местных бюджетов (тыс.руб.)</t>
  </si>
  <si>
    <t>По договорам об образовании за счет физическиз и (или) юридических лиц (тыс.руб.)</t>
  </si>
  <si>
    <t>Информация о поступлении и расходовании финансовых и материальных средств</t>
  </si>
  <si>
    <t>Год отчетности</t>
  </si>
  <si>
    <t>Поступившие финансовые и материальные средства (текст)</t>
  </si>
  <si>
    <t xml:space="preserve">Поступившие финансовые и материальные средства </t>
  </si>
  <si>
    <t>Расходованные финансовые и материальные средства</t>
  </si>
  <si>
    <t xml:space="preserve">Расходованные финансовые и материальные средства (текст) </t>
  </si>
  <si>
    <t>МОАУ "Башкирская гимназия им. Ш. Бабича" с. Зилаир</t>
  </si>
  <si>
    <t>План ФХД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</si>
</sst>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4" fontId="0" fillId="0" borderId="1" xfId="0" applyNumberFormat="1" applyBorder="1"/>
    <xf numFmtId="164" fontId="0" fillId="0" borderId="1" xfId="0" applyNumberFormat="1" applyBorder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4" fontId="1" fillId="0" borderId="1" xfId="0" applyNumberFormat="1" applyFont="1" applyBorder="1" applyAlignment="1">
      <alignment wrapText="1"/>
    </xf>
    <xf numFmtId="4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view="pageBreakPreview" zoomScale="80" zoomScaleNormal="100" zoomScaleSheetLayoutView="80" workbookViewId="0">
      <selection activeCell="M28" sqref="M28"/>
    </sheetView>
  </sheetViews>
  <sheetFormatPr defaultRowHeight="14.4" x14ac:dyDescent="0.3"/>
  <cols>
    <col min="1" max="1" width="19.109375" customWidth="1"/>
    <col min="2" max="2" width="9.5546875" customWidth="1"/>
    <col min="3" max="3" width="6.21875" customWidth="1"/>
    <col min="4" max="4" width="9.33203125" customWidth="1"/>
    <col min="5" max="5" width="6.44140625" customWidth="1"/>
    <col min="6" max="6" width="10" customWidth="1"/>
    <col min="7" max="7" width="6.88671875" customWidth="1"/>
    <col min="8" max="8" width="10.33203125" customWidth="1"/>
    <col min="9" max="9" width="7.21875" customWidth="1"/>
    <col min="10" max="10" width="9.109375" customWidth="1"/>
    <col min="11" max="11" width="5.88671875" customWidth="1"/>
    <col min="12" max="12" width="9" customWidth="1"/>
    <col min="13" max="13" width="7.33203125" customWidth="1"/>
    <col min="14" max="14" width="9.6640625" customWidth="1"/>
    <col min="15" max="15" width="6.44140625" customWidth="1"/>
    <col min="16" max="16" width="9.21875" customWidth="1"/>
  </cols>
  <sheetData>
    <row r="1" spans="1:17" x14ac:dyDescent="0.3">
      <c r="B1" s="8" t="s">
        <v>26</v>
      </c>
      <c r="C1" s="8"/>
      <c r="D1" s="8"/>
      <c r="E1" s="8"/>
      <c r="F1" s="8"/>
      <c r="G1" s="8"/>
      <c r="H1" s="8"/>
      <c r="I1" s="8"/>
      <c r="J1" s="8"/>
      <c r="K1" s="8"/>
      <c r="L1" s="8"/>
      <c r="M1" s="6"/>
      <c r="N1" s="6"/>
    </row>
    <row r="2" spans="1:17" ht="28.8" customHeight="1" x14ac:dyDescent="0.3">
      <c r="A2" s="7" t="s">
        <v>0</v>
      </c>
      <c r="B2" s="7" t="s">
        <v>1</v>
      </c>
      <c r="C2" s="7" t="s">
        <v>18</v>
      </c>
      <c r="D2" s="7"/>
      <c r="E2" s="7" t="s">
        <v>19</v>
      </c>
      <c r="F2" s="7"/>
      <c r="G2" s="7" t="s">
        <v>20</v>
      </c>
      <c r="H2" s="7"/>
      <c r="I2" s="7" t="s">
        <v>21</v>
      </c>
      <c r="J2" s="7"/>
      <c r="K2" s="7" t="s">
        <v>22</v>
      </c>
      <c r="L2" s="7"/>
      <c r="M2" s="7" t="s">
        <v>27</v>
      </c>
      <c r="N2" s="7"/>
      <c r="O2" s="7" t="s">
        <v>23</v>
      </c>
      <c r="P2" s="7"/>
    </row>
    <row r="3" spans="1:17" ht="43.2" customHeight="1" x14ac:dyDescent="0.3">
      <c r="A3" s="7"/>
      <c r="B3" s="7"/>
      <c r="C3" s="2" t="s">
        <v>24</v>
      </c>
      <c r="D3" s="2" t="s">
        <v>25</v>
      </c>
      <c r="E3" s="2" t="s">
        <v>24</v>
      </c>
      <c r="F3" s="2" t="s">
        <v>25</v>
      </c>
      <c r="G3" s="2" t="s">
        <v>24</v>
      </c>
      <c r="H3" s="2" t="s">
        <v>25</v>
      </c>
      <c r="I3" s="2" t="s">
        <v>24</v>
      </c>
      <c r="J3" s="2" t="s">
        <v>25</v>
      </c>
      <c r="K3" s="2" t="s">
        <v>24</v>
      </c>
      <c r="L3" s="2" t="s">
        <v>25</v>
      </c>
      <c r="M3" s="2" t="s">
        <v>24</v>
      </c>
      <c r="N3" s="2" t="s">
        <v>25</v>
      </c>
      <c r="O3" s="2" t="s">
        <v>24</v>
      </c>
      <c r="P3" s="2" t="s">
        <v>25</v>
      </c>
      <c r="Q3" s="1"/>
    </row>
    <row r="4" spans="1:17" x14ac:dyDescent="0.3">
      <c r="A4" s="3" t="s">
        <v>2</v>
      </c>
      <c r="B4" s="4">
        <v>13585</v>
      </c>
      <c r="C4" s="5">
        <v>1.6739999999999999</v>
      </c>
      <c r="D4" s="4">
        <f>B4*C4</f>
        <v>22741.29</v>
      </c>
      <c r="E4" s="5">
        <v>1.52</v>
      </c>
      <c r="F4" s="4">
        <f>B4*E4</f>
        <v>20649.2</v>
      </c>
      <c r="G4" s="5">
        <v>1.4430000000000001</v>
      </c>
      <c r="H4" s="4">
        <f>B4*G4</f>
        <v>19603.155000000002</v>
      </c>
      <c r="I4" s="5">
        <v>1.4039999999999999</v>
      </c>
      <c r="J4" s="4">
        <f>B4*I4</f>
        <v>19073.34</v>
      </c>
      <c r="K4" s="5">
        <v>1.327</v>
      </c>
      <c r="L4" s="4">
        <f>B4*K4</f>
        <v>18027.294999999998</v>
      </c>
      <c r="M4" s="5">
        <v>1.2889999999999999</v>
      </c>
      <c r="N4" s="4">
        <f>B4*M4</f>
        <v>17511.064999999999</v>
      </c>
      <c r="O4" s="4">
        <v>1.25</v>
      </c>
      <c r="P4" s="4">
        <f>B4*O4</f>
        <v>16981.25</v>
      </c>
    </row>
    <row r="5" spans="1:17" x14ac:dyDescent="0.3">
      <c r="A5" s="3" t="s">
        <v>3</v>
      </c>
      <c r="B5" s="4">
        <v>13585</v>
      </c>
      <c r="C5" s="5">
        <v>1.6739999999999999</v>
      </c>
      <c r="D5" s="4">
        <f t="shared" ref="D5:D19" si="0">B5*C5</f>
        <v>22741.29</v>
      </c>
      <c r="E5" s="5">
        <v>1.52</v>
      </c>
      <c r="F5" s="4">
        <f t="shared" ref="F5:F19" si="1">B5*E5</f>
        <v>20649.2</v>
      </c>
      <c r="G5" s="5">
        <v>1.4430000000000001</v>
      </c>
      <c r="H5" s="4">
        <f t="shared" ref="H5:H19" si="2">B5*G5</f>
        <v>19603.155000000002</v>
      </c>
      <c r="I5" s="5">
        <v>1.4039999999999999</v>
      </c>
      <c r="J5" s="4">
        <f t="shared" ref="J5:J19" si="3">B5*I5</f>
        <v>19073.34</v>
      </c>
      <c r="K5" s="5">
        <v>1.327</v>
      </c>
      <c r="L5" s="4">
        <f t="shared" ref="L5:L19" si="4">B5*K5</f>
        <v>18027.294999999998</v>
      </c>
      <c r="M5" s="5">
        <v>1.2889999999999999</v>
      </c>
      <c r="N5" s="4">
        <f t="shared" ref="N5:N19" si="5">B5*M5</f>
        <v>17511.064999999999</v>
      </c>
      <c r="O5" s="4">
        <v>1.25</v>
      </c>
      <c r="P5" s="4">
        <f t="shared" ref="P5:P19" si="6">B5*O5</f>
        <v>16981.25</v>
      </c>
    </row>
    <row r="6" spans="1:17" x14ac:dyDescent="0.3">
      <c r="A6" s="3" t="s">
        <v>4</v>
      </c>
      <c r="B6" s="4">
        <v>13267</v>
      </c>
      <c r="C6" s="5">
        <v>1.6739999999999999</v>
      </c>
      <c r="D6" s="4">
        <f t="shared" si="0"/>
        <v>22208.957999999999</v>
      </c>
      <c r="E6" s="5">
        <v>1.52</v>
      </c>
      <c r="F6" s="4">
        <f t="shared" si="1"/>
        <v>20165.84</v>
      </c>
      <c r="G6" s="5">
        <v>1.4430000000000001</v>
      </c>
      <c r="H6" s="4">
        <f t="shared" si="2"/>
        <v>19144.280999999999</v>
      </c>
      <c r="I6" s="5">
        <v>1.4039999999999999</v>
      </c>
      <c r="J6" s="4">
        <f t="shared" si="3"/>
        <v>18626.867999999999</v>
      </c>
      <c r="K6" s="5">
        <v>1.327</v>
      </c>
      <c r="L6" s="4">
        <f t="shared" si="4"/>
        <v>17605.309000000001</v>
      </c>
      <c r="M6" s="5">
        <v>1.2889999999999999</v>
      </c>
      <c r="N6" s="4">
        <f t="shared" si="5"/>
        <v>17101.163</v>
      </c>
      <c r="O6" s="4">
        <v>1.25</v>
      </c>
      <c r="P6" s="4">
        <f t="shared" si="6"/>
        <v>16583.75</v>
      </c>
    </row>
    <row r="7" spans="1:17" x14ac:dyDescent="0.3">
      <c r="A7" s="3" t="s">
        <v>5</v>
      </c>
      <c r="B7" s="4">
        <v>12950</v>
      </c>
      <c r="C7" s="5">
        <v>1.6739999999999999</v>
      </c>
      <c r="D7" s="4">
        <f t="shared" si="0"/>
        <v>21678.3</v>
      </c>
      <c r="E7" s="5">
        <v>1.52</v>
      </c>
      <c r="F7" s="4">
        <f t="shared" si="1"/>
        <v>19684</v>
      </c>
      <c r="G7" s="5">
        <v>1.4430000000000001</v>
      </c>
      <c r="H7" s="4">
        <f t="shared" si="2"/>
        <v>18686.850000000002</v>
      </c>
      <c r="I7" s="5">
        <v>1.4039999999999999</v>
      </c>
      <c r="J7" s="4">
        <f t="shared" si="3"/>
        <v>18181.8</v>
      </c>
      <c r="K7" s="5">
        <v>1.327</v>
      </c>
      <c r="L7" s="4">
        <f t="shared" si="4"/>
        <v>17184.649999999998</v>
      </c>
      <c r="M7" s="5">
        <v>1.2889999999999999</v>
      </c>
      <c r="N7" s="4">
        <f t="shared" si="5"/>
        <v>16692.55</v>
      </c>
      <c r="O7" s="4">
        <v>1.25</v>
      </c>
      <c r="P7" s="4">
        <f t="shared" si="6"/>
        <v>16187.5</v>
      </c>
    </row>
    <row r="8" spans="1:17" ht="28.8" x14ac:dyDescent="0.3">
      <c r="A8" s="3" t="s">
        <v>6</v>
      </c>
      <c r="B8" s="4">
        <v>13585</v>
      </c>
      <c r="C8" s="5">
        <v>1.6739999999999999</v>
      </c>
      <c r="D8" s="4">
        <f t="shared" si="0"/>
        <v>22741.29</v>
      </c>
      <c r="E8" s="5">
        <v>1.52</v>
      </c>
      <c r="F8" s="4">
        <f t="shared" si="1"/>
        <v>20649.2</v>
      </c>
      <c r="G8" s="5">
        <v>1.4430000000000001</v>
      </c>
      <c r="H8" s="4">
        <f t="shared" si="2"/>
        <v>19603.155000000002</v>
      </c>
      <c r="I8" s="5">
        <v>1.4039999999999999</v>
      </c>
      <c r="J8" s="4">
        <f t="shared" si="3"/>
        <v>19073.34</v>
      </c>
      <c r="K8" s="5">
        <v>1.327</v>
      </c>
      <c r="L8" s="4">
        <f t="shared" si="4"/>
        <v>18027.294999999998</v>
      </c>
      <c r="M8" s="5">
        <v>1.2889999999999999</v>
      </c>
      <c r="N8" s="4">
        <f t="shared" si="5"/>
        <v>17511.064999999999</v>
      </c>
      <c r="O8" s="4">
        <v>1.25</v>
      </c>
      <c r="P8" s="4">
        <f t="shared" si="6"/>
        <v>16981.25</v>
      </c>
    </row>
    <row r="9" spans="1:17" x14ac:dyDescent="0.3">
      <c r="A9" s="3" t="s">
        <v>7</v>
      </c>
      <c r="B9" s="4">
        <v>12950</v>
      </c>
      <c r="C9" s="5">
        <v>1.6739999999999999</v>
      </c>
      <c r="D9" s="4">
        <f t="shared" si="0"/>
        <v>21678.3</v>
      </c>
      <c r="E9" s="5">
        <v>1.52</v>
      </c>
      <c r="F9" s="4">
        <f t="shared" si="1"/>
        <v>19684</v>
      </c>
      <c r="G9" s="5">
        <v>1.4430000000000001</v>
      </c>
      <c r="H9" s="4">
        <f t="shared" si="2"/>
        <v>18686.850000000002</v>
      </c>
      <c r="I9" s="5">
        <v>1.4039999999999999</v>
      </c>
      <c r="J9" s="4">
        <f t="shared" si="3"/>
        <v>18181.8</v>
      </c>
      <c r="K9" s="5">
        <v>1.327</v>
      </c>
      <c r="L9" s="4">
        <f t="shared" si="4"/>
        <v>17184.649999999998</v>
      </c>
      <c r="M9" s="5">
        <v>1.2889999999999999</v>
      </c>
      <c r="N9" s="4">
        <f t="shared" si="5"/>
        <v>16692.55</v>
      </c>
      <c r="O9" s="4">
        <v>1.25</v>
      </c>
      <c r="P9" s="4">
        <f t="shared" si="6"/>
        <v>16187.5</v>
      </c>
    </row>
    <row r="10" spans="1:17" x14ac:dyDescent="0.3">
      <c r="A10" s="3" t="s">
        <v>8</v>
      </c>
      <c r="B10" s="4">
        <v>13585</v>
      </c>
      <c r="C10" s="5">
        <v>1.6739999999999999</v>
      </c>
      <c r="D10" s="4">
        <f t="shared" si="0"/>
        <v>22741.29</v>
      </c>
      <c r="E10" s="5">
        <v>1.52</v>
      </c>
      <c r="F10" s="4">
        <f t="shared" si="1"/>
        <v>20649.2</v>
      </c>
      <c r="G10" s="5">
        <v>1.4430000000000001</v>
      </c>
      <c r="H10" s="4">
        <f t="shared" si="2"/>
        <v>19603.155000000002</v>
      </c>
      <c r="I10" s="5">
        <v>1.4039999999999999</v>
      </c>
      <c r="J10" s="4">
        <f t="shared" si="3"/>
        <v>19073.34</v>
      </c>
      <c r="K10" s="5">
        <v>1.327</v>
      </c>
      <c r="L10" s="4">
        <f t="shared" si="4"/>
        <v>18027.294999999998</v>
      </c>
      <c r="M10" s="5">
        <v>1.2889999999999999</v>
      </c>
      <c r="N10" s="4">
        <f t="shared" si="5"/>
        <v>17511.064999999999</v>
      </c>
      <c r="O10" s="4">
        <v>1.25</v>
      </c>
      <c r="P10" s="4">
        <f t="shared" si="6"/>
        <v>16981.25</v>
      </c>
    </row>
    <row r="11" spans="1:17" x14ac:dyDescent="0.3">
      <c r="A11" s="3" t="s">
        <v>9</v>
      </c>
      <c r="B11" s="4">
        <v>13585</v>
      </c>
      <c r="C11" s="5">
        <v>1.6739999999999999</v>
      </c>
      <c r="D11" s="4">
        <f t="shared" si="0"/>
        <v>22741.29</v>
      </c>
      <c r="E11" s="5">
        <v>1.52</v>
      </c>
      <c r="F11" s="4">
        <f t="shared" si="1"/>
        <v>20649.2</v>
      </c>
      <c r="G11" s="5">
        <v>1.4430000000000001</v>
      </c>
      <c r="H11" s="4">
        <f t="shared" si="2"/>
        <v>19603.155000000002</v>
      </c>
      <c r="I11" s="5">
        <v>1.4039999999999999</v>
      </c>
      <c r="J11" s="4">
        <f t="shared" si="3"/>
        <v>19073.34</v>
      </c>
      <c r="K11" s="5">
        <v>1.327</v>
      </c>
      <c r="L11" s="4">
        <f t="shared" si="4"/>
        <v>18027.294999999998</v>
      </c>
      <c r="M11" s="5">
        <v>1.2889999999999999</v>
      </c>
      <c r="N11" s="4">
        <f t="shared" si="5"/>
        <v>17511.064999999999</v>
      </c>
      <c r="O11" s="4">
        <v>1.25</v>
      </c>
      <c r="P11" s="4">
        <f t="shared" si="6"/>
        <v>16981.25</v>
      </c>
    </row>
    <row r="12" spans="1:17" x14ac:dyDescent="0.3">
      <c r="A12" s="3" t="s">
        <v>10</v>
      </c>
      <c r="B12" s="4">
        <v>13267</v>
      </c>
      <c r="C12" s="5">
        <v>1.6739999999999999</v>
      </c>
      <c r="D12" s="4">
        <f t="shared" si="0"/>
        <v>22208.957999999999</v>
      </c>
      <c r="E12" s="5">
        <v>1.52</v>
      </c>
      <c r="F12" s="4">
        <f t="shared" si="1"/>
        <v>20165.84</v>
      </c>
      <c r="G12" s="5">
        <v>1.4430000000000001</v>
      </c>
      <c r="H12" s="4">
        <f t="shared" si="2"/>
        <v>19144.280999999999</v>
      </c>
      <c r="I12" s="5">
        <v>1.4039999999999999</v>
      </c>
      <c r="J12" s="4">
        <f t="shared" si="3"/>
        <v>18626.867999999999</v>
      </c>
      <c r="K12" s="5">
        <v>1.327</v>
      </c>
      <c r="L12" s="4">
        <f t="shared" si="4"/>
        <v>17605.309000000001</v>
      </c>
      <c r="M12" s="5">
        <v>1.2889999999999999</v>
      </c>
      <c r="N12" s="4">
        <f t="shared" si="5"/>
        <v>17101.163</v>
      </c>
      <c r="O12" s="4">
        <v>1.25</v>
      </c>
      <c r="P12" s="4">
        <f t="shared" si="6"/>
        <v>16583.75</v>
      </c>
    </row>
    <row r="13" spans="1:17" ht="28.8" x14ac:dyDescent="0.3">
      <c r="A13" s="3" t="s">
        <v>11</v>
      </c>
      <c r="B13" s="4">
        <v>13585</v>
      </c>
      <c r="C13" s="5">
        <v>1.6739999999999999</v>
      </c>
      <c r="D13" s="4">
        <f t="shared" si="0"/>
        <v>22741.29</v>
      </c>
      <c r="E13" s="5">
        <v>1.52</v>
      </c>
      <c r="F13" s="4">
        <f t="shared" si="1"/>
        <v>20649.2</v>
      </c>
      <c r="G13" s="5">
        <v>1.4430000000000001</v>
      </c>
      <c r="H13" s="4">
        <f t="shared" si="2"/>
        <v>19603.155000000002</v>
      </c>
      <c r="I13" s="5">
        <v>1.4039999999999999</v>
      </c>
      <c r="J13" s="4">
        <f t="shared" si="3"/>
        <v>19073.34</v>
      </c>
      <c r="K13" s="5">
        <v>1.327</v>
      </c>
      <c r="L13" s="4">
        <f t="shared" si="4"/>
        <v>18027.294999999998</v>
      </c>
      <c r="M13" s="5">
        <v>1.2889999999999999</v>
      </c>
      <c r="N13" s="4">
        <f t="shared" si="5"/>
        <v>17511.064999999999</v>
      </c>
      <c r="O13" s="4">
        <v>1.25</v>
      </c>
      <c r="P13" s="4">
        <f t="shared" si="6"/>
        <v>16981.25</v>
      </c>
    </row>
    <row r="14" spans="1:17" x14ac:dyDescent="0.3">
      <c r="A14" s="3" t="s">
        <v>12</v>
      </c>
      <c r="B14" s="4">
        <v>13267</v>
      </c>
      <c r="C14" s="5">
        <v>1.6739999999999999</v>
      </c>
      <c r="D14" s="4">
        <f t="shared" si="0"/>
        <v>22208.957999999999</v>
      </c>
      <c r="E14" s="5">
        <v>1.52</v>
      </c>
      <c r="F14" s="4">
        <f t="shared" si="1"/>
        <v>20165.84</v>
      </c>
      <c r="G14" s="5">
        <v>1.4430000000000001</v>
      </c>
      <c r="H14" s="4">
        <f t="shared" si="2"/>
        <v>19144.280999999999</v>
      </c>
      <c r="I14" s="5">
        <v>1.4039999999999999</v>
      </c>
      <c r="J14" s="4">
        <f t="shared" si="3"/>
        <v>18626.867999999999</v>
      </c>
      <c r="K14" s="5">
        <v>1.327</v>
      </c>
      <c r="L14" s="4">
        <f t="shared" si="4"/>
        <v>17605.309000000001</v>
      </c>
      <c r="M14" s="5">
        <v>1.2889999999999999</v>
      </c>
      <c r="N14" s="4">
        <f t="shared" si="5"/>
        <v>17101.163</v>
      </c>
      <c r="O14" s="4">
        <v>1.25</v>
      </c>
      <c r="P14" s="4">
        <f t="shared" si="6"/>
        <v>16583.75</v>
      </c>
    </row>
    <row r="15" spans="1:17" x14ac:dyDescent="0.3">
      <c r="A15" s="3" t="s">
        <v>14</v>
      </c>
      <c r="B15" s="4">
        <v>12315</v>
      </c>
      <c r="C15" s="5">
        <v>1.6739999999999999</v>
      </c>
      <c r="D15" s="4">
        <f t="shared" si="0"/>
        <v>20615.309999999998</v>
      </c>
      <c r="E15" s="5">
        <v>1.52</v>
      </c>
      <c r="F15" s="4">
        <f t="shared" si="1"/>
        <v>18718.8</v>
      </c>
      <c r="G15" s="5">
        <v>1.4430000000000001</v>
      </c>
      <c r="H15" s="4">
        <f t="shared" si="2"/>
        <v>17770.545000000002</v>
      </c>
      <c r="I15" s="5">
        <v>1.4039999999999999</v>
      </c>
      <c r="J15" s="4">
        <f t="shared" si="3"/>
        <v>17290.259999999998</v>
      </c>
      <c r="K15" s="5">
        <v>1.327</v>
      </c>
      <c r="L15" s="4">
        <f t="shared" si="4"/>
        <v>16342.004999999999</v>
      </c>
      <c r="M15" s="5">
        <v>1.2889999999999999</v>
      </c>
      <c r="N15" s="4">
        <f t="shared" si="5"/>
        <v>15874.035</v>
      </c>
      <c r="O15" s="4">
        <v>1.25</v>
      </c>
      <c r="P15" s="4">
        <f t="shared" si="6"/>
        <v>15393.75</v>
      </c>
    </row>
    <row r="16" spans="1:17" x14ac:dyDescent="0.3">
      <c r="A16" s="3" t="s">
        <v>13</v>
      </c>
      <c r="B16" s="4">
        <v>13585</v>
      </c>
      <c r="C16" s="5">
        <v>1.6739999999999999</v>
      </c>
      <c r="D16" s="4">
        <f t="shared" si="0"/>
        <v>22741.29</v>
      </c>
      <c r="E16" s="5">
        <v>1.52</v>
      </c>
      <c r="F16" s="4">
        <f t="shared" si="1"/>
        <v>20649.2</v>
      </c>
      <c r="G16" s="5">
        <v>1.4430000000000001</v>
      </c>
      <c r="H16" s="4">
        <f t="shared" si="2"/>
        <v>19603.155000000002</v>
      </c>
      <c r="I16" s="5">
        <v>1.4039999999999999</v>
      </c>
      <c r="J16" s="4">
        <f t="shared" si="3"/>
        <v>19073.34</v>
      </c>
      <c r="K16" s="5">
        <v>1.327</v>
      </c>
      <c r="L16" s="4">
        <f t="shared" si="4"/>
        <v>18027.294999999998</v>
      </c>
      <c r="M16" s="5">
        <v>1.2889999999999999</v>
      </c>
      <c r="N16" s="4">
        <f t="shared" si="5"/>
        <v>17511.064999999999</v>
      </c>
      <c r="O16" s="4">
        <v>1.25</v>
      </c>
      <c r="P16" s="4">
        <f t="shared" si="6"/>
        <v>16981.25</v>
      </c>
    </row>
    <row r="17" spans="1:16" x14ac:dyDescent="0.3">
      <c r="A17" s="3" t="s">
        <v>15</v>
      </c>
      <c r="B17" s="4">
        <v>13585</v>
      </c>
      <c r="C17" s="5">
        <v>1.6739999999999999</v>
      </c>
      <c r="D17" s="4">
        <f t="shared" si="0"/>
        <v>22741.29</v>
      </c>
      <c r="E17" s="5">
        <v>1.52</v>
      </c>
      <c r="F17" s="4">
        <f t="shared" si="1"/>
        <v>20649.2</v>
      </c>
      <c r="G17" s="5">
        <v>1.4430000000000001</v>
      </c>
      <c r="H17" s="4">
        <f t="shared" si="2"/>
        <v>19603.155000000002</v>
      </c>
      <c r="I17" s="5">
        <v>1.4039999999999999</v>
      </c>
      <c r="J17" s="4">
        <f t="shared" si="3"/>
        <v>19073.34</v>
      </c>
      <c r="K17" s="5">
        <v>1.327</v>
      </c>
      <c r="L17" s="4">
        <f t="shared" si="4"/>
        <v>18027.294999999998</v>
      </c>
      <c r="M17" s="5">
        <v>1.2889999999999999</v>
      </c>
      <c r="N17" s="4">
        <f t="shared" si="5"/>
        <v>17511.064999999999</v>
      </c>
      <c r="O17" s="4">
        <v>1.25</v>
      </c>
      <c r="P17" s="4">
        <f t="shared" si="6"/>
        <v>16981.25</v>
      </c>
    </row>
    <row r="18" spans="1:16" x14ac:dyDescent="0.3">
      <c r="A18" s="3" t="s">
        <v>16</v>
      </c>
      <c r="B18" s="4">
        <v>12950</v>
      </c>
      <c r="C18" s="5">
        <v>1.6739999999999999</v>
      </c>
      <c r="D18" s="4">
        <f t="shared" si="0"/>
        <v>21678.3</v>
      </c>
      <c r="E18" s="5">
        <v>1.52</v>
      </c>
      <c r="F18" s="4">
        <f t="shared" si="1"/>
        <v>19684</v>
      </c>
      <c r="G18" s="5">
        <v>1.4430000000000001</v>
      </c>
      <c r="H18" s="4">
        <f t="shared" si="2"/>
        <v>18686.850000000002</v>
      </c>
      <c r="I18" s="5">
        <v>1.4039999999999999</v>
      </c>
      <c r="J18" s="4">
        <f t="shared" si="3"/>
        <v>18181.8</v>
      </c>
      <c r="K18" s="5">
        <v>1.327</v>
      </c>
      <c r="L18" s="4">
        <f t="shared" si="4"/>
        <v>17184.649999999998</v>
      </c>
      <c r="M18" s="5">
        <v>1.2889999999999999</v>
      </c>
      <c r="N18" s="4">
        <f t="shared" si="5"/>
        <v>16692.55</v>
      </c>
      <c r="O18" s="4">
        <v>1.25</v>
      </c>
      <c r="P18" s="4">
        <f t="shared" si="6"/>
        <v>16187.5</v>
      </c>
    </row>
    <row r="19" spans="1:16" x14ac:dyDescent="0.3">
      <c r="A19" s="3" t="s">
        <v>17</v>
      </c>
      <c r="B19" s="4">
        <v>12950</v>
      </c>
      <c r="C19" s="5">
        <v>1.6739999999999999</v>
      </c>
      <c r="D19" s="4">
        <f t="shared" si="0"/>
        <v>21678.3</v>
      </c>
      <c r="E19" s="5">
        <v>1.52</v>
      </c>
      <c r="F19" s="4">
        <f t="shared" si="1"/>
        <v>19684</v>
      </c>
      <c r="G19" s="5">
        <v>1.4430000000000001</v>
      </c>
      <c r="H19" s="4">
        <f t="shared" si="2"/>
        <v>18686.850000000002</v>
      </c>
      <c r="I19" s="5">
        <v>1.4039999999999999</v>
      </c>
      <c r="J19" s="4">
        <f t="shared" si="3"/>
        <v>18181.8</v>
      </c>
      <c r="K19" s="5">
        <v>1.327</v>
      </c>
      <c r="L19" s="4">
        <f t="shared" si="4"/>
        <v>17184.649999999998</v>
      </c>
      <c r="M19" s="5">
        <v>1.2889999999999999</v>
      </c>
      <c r="N19" s="4">
        <f t="shared" si="5"/>
        <v>16692.55</v>
      </c>
      <c r="O19" s="4">
        <v>1.25</v>
      </c>
      <c r="P19" s="4">
        <f t="shared" si="6"/>
        <v>16187.5</v>
      </c>
    </row>
    <row r="20" spans="1:16" x14ac:dyDescent="0.3">
      <c r="A20" s="1"/>
    </row>
  </sheetData>
  <mergeCells count="10">
    <mergeCell ref="O2:P2"/>
    <mergeCell ref="M2:N2"/>
    <mergeCell ref="B2:B3"/>
    <mergeCell ref="A2:A3"/>
    <mergeCell ref="B1:L1"/>
    <mergeCell ref="C2:D2"/>
    <mergeCell ref="E2:F2"/>
    <mergeCell ref="G2:H2"/>
    <mergeCell ref="I2:J2"/>
    <mergeCell ref="K2:L2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>
      <selection activeCell="B24" sqref="B24"/>
    </sheetView>
  </sheetViews>
  <sheetFormatPr defaultRowHeight="14.4" x14ac:dyDescent="0.3"/>
  <cols>
    <col min="1" max="1" width="53.109375" customWidth="1"/>
    <col min="2" max="2" width="26.109375" customWidth="1"/>
  </cols>
  <sheetData>
    <row r="1" spans="1:2" x14ac:dyDescent="0.3">
      <c r="A1" s="9" t="s">
        <v>28</v>
      </c>
      <c r="B1" s="9"/>
    </row>
    <row r="2" spans="1:2" x14ac:dyDescent="0.3">
      <c r="A2" s="9" t="s">
        <v>42</v>
      </c>
      <c r="B2" s="9"/>
    </row>
    <row r="3" spans="1:2" x14ac:dyDescent="0.3">
      <c r="A3" s="10"/>
      <c r="B3" s="10"/>
    </row>
    <row r="4" spans="1:2" ht="55.8" x14ac:dyDescent="0.3">
      <c r="A4" s="12" t="s">
        <v>29</v>
      </c>
      <c r="B4" s="11"/>
    </row>
    <row r="5" spans="1:2" x14ac:dyDescent="0.3">
      <c r="A5" s="14" t="s">
        <v>30</v>
      </c>
      <c r="B5" s="15"/>
    </row>
    <row r="6" spans="1:2" x14ac:dyDescent="0.3">
      <c r="A6" s="12" t="s">
        <v>31</v>
      </c>
      <c r="B6" s="13" t="s">
        <v>43</v>
      </c>
    </row>
    <row r="7" spans="1:2" ht="28.2" x14ac:dyDescent="0.3">
      <c r="A7" s="12" t="s">
        <v>32</v>
      </c>
      <c r="B7" s="16">
        <v>5150.8999999999996</v>
      </c>
    </row>
    <row r="8" spans="1:2" ht="28.2" x14ac:dyDescent="0.3">
      <c r="A8" s="12" t="s">
        <v>33</v>
      </c>
      <c r="B8" s="16">
        <v>30323.4</v>
      </c>
    </row>
    <row r="9" spans="1:2" x14ac:dyDescent="0.3">
      <c r="A9" s="12" t="s">
        <v>34</v>
      </c>
      <c r="B9" s="16">
        <v>14636.3</v>
      </c>
    </row>
    <row r="10" spans="1:2" ht="28.2" x14ac:dyDescent="0.3">
      <c r="A10" s="12" t="s">
        <v>35</v>
      </c>
      <c r="B10" s="16">
        <v>350.2</v>
      </c>
    </row>
    <row r="11" spans="1:2" x14ac:dyDescent="0.3">
      <c r="A11" s="14" t="s">
        <v>36</v>
      </c>
      <c r="B11" s="15"/>
    </row>
    <row r="12" spans="1:2" x14ac:dyDescent="0.3">
      <c r="A12" s="12" t="s">
        <v>37</v>
      </c>
      <c r="B12" s="11">
        <v>2025</v>
      </c>
    </row>
    <row r="13" spans="1:2" x14ac:dyDescent="0.3">
      <c r="A13" s="12" t="s">
        <v>39</v>
      </c>
      <c r="B13" s="17">
        <v>50460.800000000003</v>
      </c>
    </row>
    <row r="14" spans="1:2" x14ac:dyDescent="0.3">
      <c r="A14" s="12" t="s">
        <v>40</v>
      </c>
      <c r="B14" s="17">
        <v>50460.800000000003</v>
      </c>
    </row>
    <row r="15" spans="1:2" ht="28.2" x14ac:dyDescent="0.3">
      <c r="A15" s="12" t="s">
        <v>38</v>
      </c>
      <c r="B15" s="11"/>
    </row>
    <row r="16" spans="1:2" ht="28.2" x14ac:dyDescent="0.3">
      <c r="A16" s="12" t="s">
        <v>41</v>
      </c>
      <c r="B16" s="11"/>
    </row>
  </sheetData>
  <mergeCells count="4">
    <mergeCell ref="A1:B1"/>
    <mergeCell ref="A5:B5"/>
    <mergeCell ref="A11:B11"/>
    <mergeCell ref="A2:B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2026-03-24T10:45:56Z</dcterms:modified>
</cp:coreProperties>
</file>